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<sst xmlns="http://schemas.openxmlformats.org/spreadsheetml/2006/main" count="273" uniqueCount="91">
  <si>
    <t>Школа</t>
  </si>
  <si>
    <t>МБОУ Кочневская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</si>
  <si>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</si>
  <si>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</si>
  <si>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</si>
  <si>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</si>
  <si>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</si>
  <si>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Пекарь О.С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</si>
  <si>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</si>
  <si>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</si>
  <si>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</si>
  <si>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</si>
  <si>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</si>
  <si>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</si>
  <si>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</si>
  <si>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</si>
  <si>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</si>
  <si>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</si>
  <si>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</si>
  <si>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</si>
  <si>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</si>
  <si>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</si>
  <si>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</si>
  <si>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</si>
  <si>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</si>
  <si>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</si>
  <si>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</si>
  <si>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</si>
  <si>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</si>
  <si>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</si>
  <si>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гор.напиток</t>
  </si>
  <si>
    <t>Чай с сахаром</t>
  </si>
  <si>
    <t>54-2гн</t>
  </si>
  <si>
    <t>хлеб</t>
  </si>
  <si>
    <t>ржано-пшеничный.батон.сыр.масло</t>
  </si>
  <si>
    <t>53-19з</t>
  </si>
  <si>
    <t>фрукты</t>
  </si>
  <si>
    <t>яблоко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</si>
  <si>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</si>
  <si>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</si>
  <si>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</si>
  <si>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</si>
  <si>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</si>
  <si>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</si>
  <si>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</si>
  <si>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</si>
  <si>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</si>
  <si>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</si>
  <si>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</si>
  <si>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с курицей</t>
  </si>
  <si>
    <t>54-12м</t>
  </si>
  <si>
    <t>Какао с молоком</t>
  </si>
  <si>
    <t>54-21гн</t>
  </si>
  <si>
    <t>ржано-пшеничный</t>
  </si>
  <si>
    <t>мандарин</t>
  </si>
  <si>
    <t xml:space="preserve">макароны отварные </t>
  </si>
  <si>
    <t>54-1г</t>
  </si>
  <si>
    <t>2 гор блюдо</t>
  </si>
  <si>
    <t>рыба тушенная с овощами в томате</t>
  </si>
  <si>
    <t>54-11р</t>
  </si>
  <si>
    <t>сок абрикосовый</t>
  </si>
  <si>
    <t xml:space="preserve">картофельное пюре </t>
  </si>
  <si>
    <t>54-11г</t>
  </si>
  <si>
    <t>54-4м</t>
  </si>
  <si>
    <t>Кофейный напиток с молоком</t>
  </si>
  <si>
    <t>54-23гн</t>
  </si>
  <si>
    <t>жаркое по домашнему из курицы</t>
  </si>
  <si>
    <t>54-28гн</t>
  </si>
  <si>
    <t>чай с лимоном и сахаром</t>
  </si>
  <si>
    <t>54-3гн</t>
  </si>
  <si>
    <t>каша вязкая молочная кукурузная</t>
  </si>
  <si>
    <t>54-2к</t>
  </si>
  <si>
    <t>Тефтели из говядины с рисом и соусом</t>
  </si>
  <si>
    <t>54-16м</t>
  </si>
  <si>
    <t>чай с сахаром</t>
  </si>
  <si>
    <t>фрикаделька с говядины</t>
  </si>
  <si>
    <t>54-29м</t>
  </si>
  <si>
    <t>салат картофельный с зеленым горошком</t>
  </si>
  <si>
    <t>54-34з</t>
  </si>
  <si>
    <t>Каша гречневая рассыпчатая</t>
  </si>
  <si>
    <t>54-4г</t>
  </si>
  <si>
    <t>курица тушеная с морковью</t>
  </si>
  <si>
    <t>54-25м</t>
  </si>
  <si>
    <t>Рагу из курицы</t>
  </si>
  <si>
    <t>54-22м</t>
  </si>
  <si>
    <t>какао с молоком</t>
  </si>
  <si>
    <t>Среднее значение за период:</t>
  </si>
  <si>
    <t>сладкое</t>
  </si>
  <si>
    <t>котлета с говядины соус красный основной</t>
  </si>
  <si>
    <t>ржано-пшеничный,батон,масло</t>
  </si>
  <si>
    <t>ржано-пшеничный,батон,сыр,масло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</si>
</sst>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activeCell="L50" sqref="L50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1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1</v>
      </c>
      <c r="D1" s="59"/>
      <c r="E1" s="59"/>
      <c r="F1" s="3" t="s">
        <v>2</v>
      </c>
      <c r="G1" s="1" t="s">
        <v>3</v>
      </c>
      <c r="H1" s="60" t="s">
        <v>4</v>
      </c>
      <c r="I1" s="60"/>
      <c r="J1" s="60"/>
      <c r="K1" s="60"/>
    </row>
    <row r="2" spans="1:12" ht="18" x14ac:dyDescent="0.2">
      <c r="A2" s="4" t="s">
        <v>5</v>
      </c>
      <c r="C2" s="1"/>
      <c r="G2" s="1" t="s">
        <v>6</v>
      </c>
      <c r="H2" s="60" t="s">
        <v>7</v>
      </c>
      <c r="I2" s="60"/>
      <c r="J2" s="60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</v>
      </c>
      <c r="H6" s="21">
        <v>10</v>
      </c>
      <c r="I6" s="21">
        <v>38</v>
      </c>
      <c r="J6" s="21">
        <v>275</v>
      </c>
      <c r="K6" s="22" t="s">
        <v>29</v>
      </c>
      <c r="L6" s="21">
        <v>20.100000000000001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29" t="s">
        <v>32</v>
      </c>
      <c r="L8" s="28">
        <v>1.56</v>
      </c>
    </row>
    <row r="9" spans="1:12" ht="15" x14ac:dyDescent="0.25">
      <c r="A9" s="23"/>
      <c r="B9" s="24"/>
      <c r="C9" s="25"/>
      <c r="D9" s="30" t="s">
        <v>33</v>
      </c>
      <c r="E9" s="27" t="s">
        <v>34</v>
      </c>
      <c r="F9" s="28">
        <v>95</v>
      </c>
      <c r="G9" s="28">
        <v>10</v>
      </c>
      <c r="H9" s="28">
        <v>11</v>
      </c>
      <c r="I9" s="28">
        <v>33</v>
      </c>
      <c r="J9" s="28">
        <v>266</v>
      </c>
      <c r="K9" s="29" t="s">
        <v>35</v>
      </c>
      <c r="L9" s="28">
        <v>27.6</v>
      </c>
    </row>
    <row r="10" spans="1:12" ht="15" x14ac:dyDescent="0.25">
      <c r="A10" s="23"/>
      <c r="B10" s="24"/>
      <c r="C10" s="25"/>
      <c r="D10" s="30" t="s">
        <v>36</v>
      </c>
      <c r="E10" s="27" t="s">
        <v>37</v>
      </c>
      <c r="F10" s="28">
        <v>150</v>
      </c>
      <c r="G10" s="28">
        <v>1</v>
      </c>
      <c r="H10" s="28">
        <v>1</v>
      </c>
      <c r="I10" s="28">
        <v>15</v>
      </c>
      <c r="J10" s="28">
        <v>67</v>
      </c>
      <c r="K10" s="29" t="s">
        <v>38</v>
      </c>
      <c r="L10" s="28">
        <v>28.5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39</v>
      </c>
      <c r="E13" s="35"/>
      <c r="F13" s="36">
        <f>SUM(F6:F12)</f>
        <v>645</v>
      </c>
      <c r="G13" s="36">
        <f t="shared" ref="G13:J13" si="0">SUM(G6:G12)</f>
        <v>19</v>
      </c>
      <c r="H13" s="36">
        <f t="shared" si="0"/>
        <v>22</v>
      </c>
      <c r="I13" s="36">
        <f t="shared" si="0"/>
        <v>92</v>
      </c>
      <c r="J13" s="36">
        <f t="shared" si="0"/>
        <v>635</v>
      </c>
      <c r="K13" s="37"/>
      <c r="L13" s="36">
        <f>SUM(L6:L12)</f>
        <v>77.760000000000005</v>
      </c>
    </row>
    <row r="14" spans="1:12" ht="15" x14ac:dyDescent="0.25">
      <c r="A14" s="38">
        <f>A6</f>
        <v>1</v>
      </c>
      <c r="B14" s="39">
        <f>B6</f>
        <v>1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5" t="s">
        <v>48</v>
      </c>
      <c r="D24" s="56"/>
      <c r="E24" s="43"/>
      <c r="F24" s="44">
        <f>F13+F23</f>
        <v>645</v>
      </c>
      <c r="G24" s="44">
        <f t="shared" ref="G24:J24" si="2">G13+G23</f>
        <v>19</v>
      </c>
      <c r="H24" s="44">
        <f t="shared" si="2"/>
        <v>22</v>
      </c>
      <c r="I24" s="44">
        <f t="shared" si="2"/>
        <v>92</v>
      </c>
      <c r="J24" s="44">
        <f t="shared" si="2"/>
        <v>635</v>
      </c>
      <c r="K24" s="44"/>
      <c r="L24" s="44">
        <f>L13+L23</f>
        <v>77.760000000000005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200</v>
      </c>
      <c r="G25" s="21">
        <v>27</v>
      </c>
      <c r="H25" s="21">
        <v>8</v>
      </c>
      <c r="I25" s="21">
        <v>33</v>
      </c>
      <c r="J25" s="21">
        <v>315</v>
      </c>
      <c r="K25" s="22" t="s">
        <v>50</v>
      </c>
      <c r="L25" s="21">
        <v>46.4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30</v>
      </c>
      <c r="E27" s="27" t="s">
        <v>51</v>
      </c>
      <c r="F27" s="28">
        <v>200</v>
      </c>
      <c r="G27" s="28">
        <v>5</v>
      </c>
      <c r="H27" s="28">
        <v>4</v>
      </c>
      <c r="I27" s="28">
        <v>13</v>
      </c>
      <c r="J27" s="28">
        <v>100</v>
      </c>
      <c r="K27" s="29" t="s">
        <v>52</v>
      </c>
      <c r="L27" s="28">
        <v>9.5500000000000007</v>
      </c>
    </row>
    <row r="28" spans="1:12" ht="15" x14ac:dyDescent="0.25">
      <c r="A28" s="45"/>
      <c r="B28" s="24"/>
      <c r="C28" s="25"/>
      <c r="D28" s="30" t="s">
        <v>33</v>
      </c>
      <c r="E28" s="27" t="s">
        <v>53</v>
      </c>
      <c r="F28" s="28">
        <v>50</v>
      </c>
      <c r="G28" s="28">
        <v>4</v>
      </c>
      <c r="H28" s="28">
        <v>1</v>
      </c>
      <c r="I28" s="28">
        <v>23</v>
      </c>
      <c r="J28" s="28">
        <v>109</v>
      </c>
      <c r="K28" s="29" t="s">
        <v>38</v>
      </c>
      <c r="L28" s="28">
        <v>3.59</v>
      </c>
    </row>
    <row r="29" spans="1:12" ht="15" x14ac:dyDescent="0.25">
      <c r="A29" s="45"/>
      <c r="B29" s="24"/>
      <c r="C29" s="25"/>
      <c r="D29" s="30" t="s">
        <v>36</v>
      </c>
      <c r="E29" s="27" t="s">
        <v>54</v>
      </c>
      <c r="F29" s="28">
        <v>100</v>
      </c>
      <c r="G29" s="28">
        <v>1</v>
      </c>
      <c r="H29" s="28">
        <v>0</v>
      </c>
      <c r="I29" s="28">
        <v>8</v>
      </c>
      <c r="J29" s="28">
        <v>35</v>
      </c>
      <c r="K29" s="29" t="s">
        <v>38</v>
      </c>
      <c r="L29" s="28">
        <v>31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39</v>
      </c>
      <c r="E32" s="35"/>
      <c r="F32" s="36">
        <f>SUM(F25:F31)</f>
        <v>550</v>
      </c>
      <c r="G32" s="36">
        <f>SUM(G25:G31)</f>
        <v>37</v>
      </c>
      <c r="H32" s="36">
        <f>SUM(H25:H31)</f>
        <v>13</v>
      </c>
      <c r="I32" s="36">
        <f>SUM(I25:I31)</f>
        <v>77</v>
      </c>
      <c r="J32" s="36">
        <f t="shared" ref="J32:L32" si="3">SUM(J25:J31)</f>
        <v>559</v>
      </c>
      <c r="K32" s="37"/>
      <c r="L32" s="36">
        <f t="shared" si="3"/>
        <v>90.54</v>
      </c>
    </row>
    <row r="33" spans="1:12" ht="15" x14ac:dyDescent="0.25">
      <c r="A33" s="39">
        <f>A25</f>
        <v>1</v>
      </c>
      <c r="B33" s="39">
        <f>B25</f>
        <v>2</v>
      </c>
      <c r="C33" s="40" t="s">
        <v>40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42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43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44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45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39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48</v>
      </c>
      <c r="D43" s="56"/>
      <c r="E43" s="43"/>
      <c r="F43" s="44">
        <f>F32+F42</f>
        <v>550</v>
      </c>
      <c r="G43" s="44">
        <f>G32+G42</f>
        <v>37</v>
      </c>
      <c r="H43" s="44">
        <f>H32+H42</f>
        <v>13</v>
      </c>
      <c r="I43" s="44">
        <f>I32+I42</f>
        <v>77</v>
      </c>
      <c r="J43" s="44">
        <f t="shared" ref="J43:L43" si="5">J32+J42</f>
        <v>559</v>
      </c>
      <c r="K43" s="44"/>
      <c r="L43" s="44">
        <f t="shared" si="5"/>
        <v>90.54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55</v>
      </c>
      <c r="F44" s="21">
        <v>200</v>
      </c>
      <c r="G44" s="21">
        <v>7</v>
      </c>
      <c r="H44" s="21">
        <v>7</v>
      </c>
      <c r="I44" s="21">
        <v>44</v>
      </c>
      <c r="J44" s="21">
        <v>262</v>
      </c>
      <c r="K44" s="22" t="s">
        <v>56</v>
      </c>
      <c r="L44" s="21">
        <v>18.2</v>
      </c>
    </row>
    <row r="45" spans="1:12" ht="15" x14ac:dyDescent="0.25">
      <c r="A45" s="23"/>
      <c r="B45" s="24"/>
      <c r="C45" s="25"/>
      <c r="D45" s="26" t="s">
        <v>57</v>
      </c>
      <c r="E45" s="27" t="s">
        <v>58</v>
      </c>
      <c r="F45" s="28">
        <v>100</v>
      </c>
      <c r="G45" s="28">
        <v>14</v>
      </c>
      <c r="H45" s="28">
        <v>7</v>
      </c>
      <c r="I45" s="28">
        <v>6</v>
      </c>
      <c r="J45" s="28">
        <v>147</v>
      </c>
      <c r="K45" s="29" t="s">
        <v>59</v>
      </c>
      <c r="L45" s="28">
        <v>33.1</v>
      </c>
    </row>
    <row r="46" spans="1:12" ht="15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33</v>
      </c>
      <c r="E47" s="27" t="s">
        <v>53</v>
      </c>
      <c r="F47" s="28">
        <v>50</v>
      </c>
      <c r="G47" s="28">
        <v>4</v>
      </c>
      <c r="H47" s="28">
        <v>1</v>
      </c>
      <c r="I47" s="28">
        <v>23</v>
      </c>
      <c r="J47" s="28">
        <v>109</v>
      </c>
      <c r="K47" s="29" t="s">
        <v>38</v>
      </c>
      <c r="L47" s="28">
        <v>3.59</v>
      </c>
    </row>
    <row r="48" spans="1:12" ht="15" x14ac:dyDescent="0.25">
      <c r="A48" s="23"/>
      <c r="B48" s="24"/>
      <c r="C48" s="25"/>
      <c r="D48" s="30" t="s">
        <v>36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87</v>
      </c>
      <c r="E49" s="27" t="s">
        <v>60</v>
      </c>
      <c r="F49" s="28">
        <v>200</v>
      </c>
      <c r="G49" s="28">
        <v>1</v>
      </c>
      <c r="H49" s="28">
        <v>0</v>
      </c>
      <c r="I49" s="28">
        <v>25</v>
      </c>
      <c r="J49" s="28">
        <v>106</v>
      </c>
      <c r="K49" s="29" t="s">
        <v>38</v>
      </c>
      <c r="L49" s="28">
        <v>14.5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39</v>
      </c>
      <c r="E51" s="35"/>
      <c r="F51" s="36">
        <f>SUM(F44:F50)</f>
        <v>550</v>
      </c>
      <c r="G51" s="36">
        <f>SUM(G44:G50)</f>
        <v>26</v>
      </c>
      <c r="H51" s="36">
        <f>SUM(H44:H50)</f>
        <v>15</v>
      </c>
      <c r="I51" s="36">
        <f>SUM(I44:I50)</f>
        <v>98</v>
      </c>
      <c r="J51" s="36">
        <f t="shared" ref="J51:L51" si="6">SUM(J44:J50)</f>
        <v>624</v>
      </c>
      <c r="K51" s="37"/>
      <c r="L51" s="36">
        <f t="shared" si="6"/>
        <v>69.39</v>
      </c>
    </row>
    <row r="52" spans="1:12" ht="15" x14ac:dyDescent="0.25">
      <c r="A52" s="38">
        <f>A44</f>
        <v>1</v>
      </c>
      <c r="B52" s="39">
        <f>B44</f>
        <v>3</v>
      </c>
      <c r="C52" s="40" t="s">
        <v>40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42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43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48</v>
      </c>
      <c r="D62" s="56"/>
      <c r="E62" s="43"/>
      <c r="F62" s="44">
        <f>F51+F61</f>
        <v>550</v>
      </c>
      <c r="G62" s="44">
        <f>G51+G61</f>
        <v>26</v>
      </c>
      <c r="H62" s="44">
        <f>H51+H61</f>
        <v>15</v>
      </c>
      <c r="I62" s="44">
        <f>I51+I61</f>
        <v>98</v>
      </c>
      <c r="J62" s="44">
        <f t="shared" ref="J62:L62" si="8">J51+J61</f>
        <v>624</v>
      </c>
      <c r="K62" s="44"/>
      <c r="L62" s="44">
        <f t="shared" si="8"/>
        <v>69.39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61</v>
      </c>
      <c r="F63" s="21">
        <v>200</v>
      </c>
      <c r="G63" s="21">
        <v>4</v>
      </c>
      <c r="H63" s="21">
        <v>7</v>
      </c>
      <c r="I63" s="21">
        <v>26</v>
      </c>
      <c r="J63" s="21">
        <v>186</v>
      </c>
      <c r="K63" s="22" t="s">
        <v>62</v>
      </c>
      <c r="L63" s="21">
        <v>16.2</v>
      </c>
    </row>
    <row r="64" spans="1:12" ht="15" x14ac:dyDescent="0.25">
      <c r="A64" s="23"/>
      <c r="B64" s="24"/>
      <c r="C64" s="25"/>
      <c r="D64" s="26" t="s">
        <v>57</v>
      </c>
      <c r="E64" s="27" t="s">
        <v>88</v>
      </c>
      <c r="F64" s="28">
        <v>160</v>
      </c>
      <c r="G64" s="28">
        <v>17</v>
      </c>
      <c r="H64" s="28">
        <v>16</v>
      </c>
      <c r="I64" s="28">
        <v>20</v>
      </c>
      <c r="J64" s="28">
        <v>293</v>
      </c>
      <c r="K64" s="29" t="s">
        <v>63</v>
      </c>
      <c r="L64" s="28">
        <v>52.5</v>
      </c>
    </row>
    <row r="65" spans="1:12" ht="15" x14ac:dyDescent="0.25">
      <c r="A65" s="23"/>
      <c r="B65" s="24"/>
      <c r="C65" s="25"/>
      <c r="D65" s="30" t="s">
        <v>30</v>
      </c>
      <c r="E65" s="27" t="s">
        <v>64</v>
      </c>
      <c r="F65" s="28">
        <v>200</v>
      </c>
      <c r="G65" s="28">
        <v>4</v>
      </c>
      <c r="H65" s="28">
        <v>3</v>
      </c>
      <c r="I65" s="28">
        <v>11</v>
      </c>
      <c r="J65" s="28">
        <v>86</v>
      </c>
      <c r="K65" s="29" t="s">
        <v>65</v>
      </c>
      <c r="L65" s="28">
        <v>11</v>
      </c>
    </row>
    <row r="66" spans="1:12" ht="15" x14ac:dyDescent="0.25">
      <c r="A66" s="23"/>
      <c r="B66" s="24"/>
      <c r="C66" s="25"/>
      <c r="D66" s="30" t="s">
        <v>33</v>
      </c>
      <c r="E66" s="27" t="s">
        <v>53</v>
      </c>
      <c r="F66" s="28">
        <v>50</v>
      </c>
      <c r="G66" s="28">
        <v>4</v>
      </c>
      <c r="H66" s="28">
        <v>1</v>
      </c>
      <c r="I66" s="28">
        <v>23</v>
      </c>
      <c r="J66" s="28">
        <v>109</v>
      </c>
      <c r="K66" s="29" t="s">
        <v>38</v>
      </c>
      <c r="L66" s="28">
        <v>3.59</v>
      </c>
    </row>
    <row r="67" spans="1:12" ht="15" x14ac:dyDescent="0.25">
      <c r="A67" s="23"/>
      <c r="B67" s="24"/>
      <c r="C67" s="25"/>
      <c r="D67" s="30" t="s">
        <v>36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39</v>
      </c>
      <c r="E70" s="35"/>
      <c r="F70" s="36">
        <f>SUM(F63:F69)</f>
        <v>610</v>
      </c>
      <c r="G70" s="36">
        <f>SUM(G63:G69)</f>
        <v>29</v>
      </c>
      <c r="H70" s="36">
        <f>SUM(H63:H69)</f>
        <v>27</v>
      </c>
      <c r="I70" s="36">
        <f>SUM(I63:I69)</f>
        <v>80</v>
      </c>
      <c r="J70" s="36">
        <f t="shared" ref="J70:L70" si="9">SUM(J63:J69)</f>
        <v>674</v>
      </c>
      <c r="K70" s="37"/>
      <c r="L70" s="36">
        <f t="shared" si="9"/>
        <v>83.29</v>
      </c>
    </row>
    <row r="71" spans="1:12" ht="15" x14ac:dyDescent="0.25">
      <c r="A71" s="38">
        <f>A63</f>
        <v>1</v>
      </c>
      <c r="B71" s="39">
        <f>B63</f>
        <v>4</v>
      </c>
      <c r="C71" s="40" t="s">
        <v>40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42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43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45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48</v>
      </c>
      <c r="D81" s="56"/>
      <c r="E81" s="43"/>
      <c r="F81" s="44">
        <f>F70+F80</f>
        <v>610</v>
      </c>
      <c r="G81" s="44">
        <f>G70+G80</f>
        <v>29</v>
      </c>
      <c r="H81" s="44">
        <f>H70+H80</f>
        <v>27</v>
      </c>
      <c r="I81" s="44">
        <f>I70+I80</f>
        <v>80</v>
      </c>
      <c r="J81" s="44">
        <f t="shared" ref="J81:L81" si="11">J70+J80</f>
        <v>674</v>
      </c>
      <c r="K81" s="44"/>
      <c r="L81" s="44">
        <f t="shared" si="11"/>
        <v>83.29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66</v>
      </c>
      <c r="F82" s="21">
        <v>250</v>
      </c>
      <c r="G82" s="21">
        <v>31</v>
      </c>
      <c r="H82" s="21">
        <v>8</v>
      </c>
      <c r="I82" s="21">
        <v>22</v>
      </c>
      <c r="J82" s="21">
        <v>282</v>
      </c>
      <c r="K82" s="22" t="s">
        <v>67</v>
      </c>
      <c r="L82" s="21">
        <v>58.9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30</v>
      </c>
      <c r="E84" s="27" t="s">
        <v>68</v>
      </c>
      <c r="F84" s="28">
        <v>200</v>
      </c>
      <c r="G84" s="28">
        <v>0</v>
      </c>
      <c r="H84" s="28">
        <v>0</v>
      </c>
      <c r="I84" s="28">
        <v>7</v>
      </c>
      <c r="J84" s="28">
        <v>28</v>
      </c>
      <c r="K84" s="29" t="s">
        <v>69</v>
      </c>
      <c r="L84" s="28">
        <v>4.5</v>
      </c>
    </row>
    <row r="85" spans="1:12" ht="15" x14ac:dyDescent="0.25">
      <c r="A85" s="23"/>
      <c r="B85" s="24"/>
      <c r="C85" s="25"/>
      <c r="D85" s="30" t="s">
        <v>33</v>
      </c>
      <c r="E85" s="27" t="s">
        <v>89</v>
      </c>
      <c r="F85" s="28">
        <v>100</v>
      </c>
      <c r="G85" s="28">
        <v>6</v>
      </c>
      <c r="H85" s="28">
        <v>9</v>
      </c>
      <c r="I85" s="28">
        <v>43</v>
      </c>
      <c r="J85" s="28">
        <v>278</v>
      </c>
      <c r="K85" s="29" t="s">
        <v>35</v>
      </c>
      <c r="L85" s="28">
        <v>19.2</v>
      </c>
    </row>
    <row r="86" spans="1:12" ht="15" x14ac:dyDescent="0.25">
      <c r="A86" s="23"/>
      <c r="B86" s="24"/>
      <c r="C86" s="25"/>
      <c r="D86" s="30" t="s">
        <v>36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39</v>
      </c>
      <c r="E89" s="35"/>
      <c r="F89" s="36">
        <f>SUM(F82:F88)</f>
        <v>550</v>
      </c>
      <c r="G89" s="36">
        <f>SUM(G82:G88)</f>
        <v>37</v>
      </c>
      <c r="H89" s="36">
        <f>SUM(H82:H88)</f>
        <v>17</v>
      </c>
      <c r="I89" s="36">
        <f>SUM(I82:I88)</f>
        <v>72</v>
      </c>
      <c r="J89" s="36">
        <f t="shared" ref="J89:L89" si="12">SUM(J82:J88)</f>
        <v>588</v>
      </c>
      <c r="K89" s="37"/>
      <c r="L89" s="36">
        <f t="shared" si="12"/>
        <v>82.6</v>
      </c>
    </row>
    <row r="90" spans="1:12" ht="15" x14ac:dyDescent="0.25">
      <c r="A90" s="38">
        <f>A82</f>
        <v>1</v>
      </c>
      <c r="B90" s="39">
        <f>B82</f>
        <v>5</v>
      </c>
      <c r="C90" s="40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42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43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44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45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48</v>
      </c>
      <c r="D100" s="56"/>
      <c r="E100" s="43"/>
      <c r="F100" s="44">
        <f>F89+F99</f>
        <v>550</v>
      </c>
      <c r="G100" s="44">
        <f>G89+G99</f>
        <v>37</v>
      </c>
      <c r="H100" s="44">
        <f>H89+H99</f>
        <v>17</v>
      </c>
      <c r="I100" s="44">
        <f>I89+I99</f>
        <v>72</v>
      </c>
      <c r="J100" s="44">
        <f t="shared" ref="J100:L100" si="14">J89+J99</f>
        <v>588</v>
      </c>
      <c r="K100" s="44"/>
      <c r="L100" s="44">
        <f t="shared" si="14"/>
        <v>82.6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70</v>
      </c>
      <c r="F101" s="21">
        <v>200</v>
      </c>
      <c r="G101" s="21">
        <v>7</v>
      </c>
      <c r="H101" s="21">
        <v>9</v>
      </c>
      <c r="I101" s="21">
        <v>44</v>
      </c>
      <c r="J101" s="21">
        <v>288</v>
      </c>
      <c r="K101" s="22" t="s">
        <v>71</v>
      </c>
      <c r="L101" s="21">
        <v>19.2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30</v>
      </c>
      <c r="E103" s="27" t="s">
        <v>68</v>
      </c>
      <c r="F103" s="28">
        <v>200</v>
      </c>
      <c r="G103" s="28">
        <v>0</v>
      </c>
      <c r="H103" s="28">
        <v>0</v>
      </c>
      <c r="I103" s="28">
        <v>7</v>
      </c>
      <c r="J103" s="28">
        <v>28</v>
      </c>
      <c r="K103" s="29" t="s">
        <v>69</v>
      </c>
      <c r="L103" s="28">
        <v>3.1</v>
      </c>
    </row>
    <row r="104" spans="1:12" ht="25.5" x14ac:dyDescent="0.25">
      <c r="A104" s="23"/>
      <c r="B104" s="24"/>
      <c r="C104" s="25"/>
      <c r="D104" s="30" t="s">
        <v>33</v>
      </c>
      <c r="E104" s="27" t="s">
        <v>90</v>
      </c>
      <c r="F104" s="28">
        <v>95</v>
      </c>
      <c r="G104" s="28">
        <v>8</v>
      </c>
      <c r="H104" s="28">
        <v>10</v>
      </c>
      <c r="I104" s="28">
        <v>25</v>
      </c>
      <c r="J104" s="28">
        <v>227</v>
      </c>
      <c r="K104" s="29" t="s">
        <v>35</v>
      </c>
      <c r="L104" s="28">
        <v>29.5</v>
      </c>
    </row>
    <row r="105" spans="1:12" ht="15" x14ac:dyDescent="0.25">
      <c r="A105" s="23"/>
      <c r="B105" s="24"/>
      <c r="C105" s="25"/>
      <c r="D105" s="30" t="s">
        <v>36</v>
      </c>
      <c r="E105" s="27" t="s">
        <v>37</v>
      </c>
      <c r="F105" s="28">
        <v>150</v>
      </c>
      <c r="G105" s="28">
        <v>1</v>
      </c>
      <c r="H105" s="28">
        <v>1</v>
      </c>
      <c r="I105" s="28">
        <v>15</v>
      </c>
      <c r="J105" s="28">
        <v>67</v>
      </c>
      <c r="K105" s="29" t="s">
        <v>38</v>
      </c>
      <c r="L105" s="28">
        <v>28.5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39</v>
      </c>
      <c r="E108" s="35"/>
      <c r="F108" s="36">
        <f>SUM(F101:F107)</f>
        <v>645</v>
      </c>
      <c r="G108" s="36">
        <f t="shared" ref="G108:J108" si="15">SUM(G101:G107)</f>
        <v>16</v>
      </c>
      <c r="H108" s="36">
        <f t="shared" si="15"/>
        <v>20</v>
      </c>
      <c r="I108" s="36">
        <f t="shared" si="15"/>
        <v>91</v>
      </c>
      <c r="J108" s="36">
        <f t="shared" si="15"/>
        <v>610</v>
      </c>
      <c r="K108" s="37"/>
      <c r="L108" s="36">
        <f>SUM(L101:L107)</f>
        <v>80.3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40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42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43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44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5" t="s">
        <v>48</v>
      </c>
      <c r="D119" s="56"/>
      <c r="E119" s="43"/>
      <c r="F119" s="44">
        <f>F108+F118</f>
        <v>645</v>
      </c>
      <c r="G119" s="44">
        <f>G108+G118</f>
        <v>16</v>
      </c>
      <c r="H119" s="44">
        <f>H108+H118</f>
        <v>20</v>
      </c>
      <c r="I119" s="44">
        <f>I108+I118</f>
        <v>91</v>
      </c>
      <c r="J119" s="44">
        <f t="shared" ref="J119:L119" si="17">J108+J118</f>
        <v>610</v>
      </c>
      <c r="K119" s="44"/>
      <c r="L119" s="44">
        <f t="shared" si="17"/>
        <v>80.3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55</v>
      </c>
      <c r="F120" s="21">
        <v>200</v>
      </c>
      <c r="G120" s="21">
        <v>7</v>
      </c>
      <c r="H120" s="21">
        <v>7</v>
      </c>
      <c r="I120" s="21">
        <v>44</v>
      </c>
      <c r="J120" s="21">
        <v>262</v>
      </c>
      <c r="K120" s="22" t="s">
        <v>56</v>
      </c>
      <c r="L120" s="21">
        <v>18.2</v>
      </c>
    </row>
    <row r="121" spans="1:12" ht="15" x14ac:dyDescent="0.25">
      <c r="A121" s="45"/>
      <c r="B121" s="24"/>
      <c r="C121" s="25"/>
      <c r="D121" s="26" t="s">
        <v>57</v>
      </c>
      <c r="E121" s="27" t="s">
        <v>72</v>
      </c>
      <c r="F121" s="28">
        <v>160</v>
      </c>
      <c r="G121" s="28">
        <v>14</v>
      </c>
      <c r="H121" s="28">
        <v>14</v>
      </c>
      <c r="I121" s="28">
        <v>14</v>
      </c>
      <c r="J121" s="28">
        <v>234</v>
      </c>
      <c r="K121" s="29" t="s">
        <v>73</v>
      </c>
      <c r="L121" s="28">
        <v>56.9</v>
      </c>
    </row>
    <row r="122" spans="1:12" ht="15" x14ac:dyDescent="0.25">
      <c r="A122" s="45"/>
      <c r="B122" s="24"/>
      <c r="C122" s="25"/>
      <c r="D122" s="30" t="s">
        <v>30</v>
      </c>
      <c r="E122" s="27" t="s">
        <v>74</v>
      </c>
      <c r="F122" s="28">
        <v>200</v>
      </c>
      <c r="G122" s="28">
        <v>0</v>
      </c>
      <c r="H122" s="28">
        <v>0</v>
      </c>
      <c r="I122" s="28">
        <v>6</v>
      </c>
      <c r="J122" s="28">
        <v>27</v>
      </c>
      <c r="K122" s="29" t="s">
        <v>32</v>
      </c>
      <c r="L122" s="28">
        <v>1.56</v>
      </c>
    </row>
    <row r="123" spans="1:12" ht="15" x14ac:dyDescent="0.25">
      <c r="A123" s="45"/>
      <c r="B123" s="24"/>
      <c r="C123" s="25"/>
      <c r="D123" s="30" t="s">
        <v>33</v>
      </c>
      <c r="E123" s="27" t="s">
        <v>53</v>
      </c>
      <c r="F123" s="28">
        <v>50</v>
      </c>
      <c r="G123" s="28">
        <v>4</v>
      </c>
      <c r="H123" s="28">
        <v>1</v>
      </c>
      <c r="I123" s="28">
        <v>23</v>
      </c>
      <c r="J123" s="28">
        <v>109</v>
      </c>
      <c r="K123" s="29" t="s">
        <v>38</v>
      </c>
      <c r="L123" s="28">
        <v>3.59</v>
      </c>
    </row>
    <row r="124" spans="1:12" ht="15" x14ac:dyDescent="0.25">
      <c r="A124" s="45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39</v>
      </c>
      <c r="E127" s="35"/>
      <c r="F127" s="36">
        <f>SUM(F120:F126)</f>
        <v>610</v>
      </c>
      <c r="G127" s="36">
        <f t="shared" ref="G127:J127" si="18">SUM(G120:G126)</f>
        <v>25</v>
      </c>
      <c r="H127" s="36">
        <f t="shared" si="18"/>
        <v>22</v>
      </c>
      <c r="I127" s="36">
        <f t="shared" si="18"/>
        <v>87</v>
      </c>
      <c r="J127" s="36">
        <f t="shared" si="18"/>
        <v>632</v>
      </c>
      <c r="K127" s="37"/>
      <c r="L127" s="36">
        <f>SUM(L120:L126)</f>
        <v>80.25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40</v>
      </c>
      <c r="D128" s="30" t="s">
        <v>41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42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43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45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39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5" t="s">
        <v>48</v>
      </c>
      <c r="D138" s="56"/>
      <c r="E138" s="43"/>
      <c r="F138" s="44">
        <f>F127+F137</f>
        <v>610</v>
      </c>
      <c r="G138" s="44">
        <f>G127+G137</f>
        <v>25</v>
      </c>
      <c r="H138" s="44">
        <f>H127+H137</f>
        <v>22</v>
      </c>
      <c r="I138" s="44">
        <f>I127+I137</f>
        <v>87</v>
      </c>
      <c r="J138" s="44">
        <f t="shared" ref="J138:L138" si="20">J127+J137</f>
        <v>632</v>
      </c>
      <c r="K138" s="44"/>
      <c r="L138" s="44">
        <f t="shared" si="20"/>
        <v>80.25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61</v>
      </c>
      <c r="F139" s="21">
        <v>200</v>
      </c>
      <c r="G139" s="21">
        <v>4</v>
      </c>
      <c r="H139" s="21">
        <v>7</v>
      </c>
      <c r="I139" s="21">
        <v>26</v>
      </c>
      <c r="J139" s="21">
        <v>186</v>
      </c>
      <c r="K139" s="22" t="s">
        <v>62</v>
      </c>
      <c r="L139" s="21">
        <v>16.2</v>
      </c>
    </row>
    <row r="140" spans="1:12" ht="15" x14ac:dyDescent="0.25">
      <c r="A140" s="23"/>
      <c r="B140" s="24"/>
      <c r="C140" s="25"/>
      <c r="D140" s="26" t="s">
        <v>57</v>
      </c>
      <c r="E140" s="27" t="s">
        <v>75</v>
      </c>
      <c r="F140" s="28">
        <v>90</v>
      </c>
      <c r="G140" s="28">
        <v>11</v>
      </c>
      <c r="H140" s="28">
        <v>10</v>
      </c>
      <c r="I140" s="28">
        <v>6</v>
      </c>
      <c r="J140" s="28">
        <v>153</v>
      </c>
      <c r="K140" s="29" t="s">
        <v>76</v>
      </c>
      <c r="L140" s="28">
        <v>32.5</v>
      </c>
    </row>
    <row r="141" spans="1:12" ht="15" x14ac:dyDescent="0.25">
      <c r="A141" s="23"/>
      <c r="B141" s="24"/>
      <c r="C141" s="25"/>
      <c r="D141" s="30" t="s">
        <v>30</v>
      </c>
      <c r="E141" s="27" t="s">
        <v>64</v>
      </c>
      <c r="F141" s="28">
        <v>200</v>
      </c>
      <c r="G141" s="28">
        <v>4</v>
      </c>
      <c r="H141" s="28">
        <v>3</v>
      </c>
      <c r="I141" s="28">
        <v>11</v>
      </c>
      <c r="J141" s="28">
        <v>86</v>
      </c>
      <c r="K141" s="29" t="s">
        <v>65</v>
      </c>
      <c r="L141" s="28">
        <v>11.05</v>
      </c>
    </row>
    <row r="142" spans="1:12" ht="15.75" customHeight="1" x14ac:dyDescent="0.25">
      <c r="A142" s="23"/>
      <c r="B142" s="24"/>
      <c r="C142" s="25"/>
      <c r="D142" s="30" t="s">
        <v>33</v>
      </c>
      <c r="E142" s="27" t="s">
        <v>53</v>
      </c>
      <c r="F142" s="28">
        <v>50</v>
      </c>
      <c r="G142" s="28">
        <v>4</v>
      </c>
      <c r="H142" s="28">
        <v>1</v>
      </c>
      <c r="I142" s="28">
        <v>23</v>
      </c>
      <c r="J142" s="28">
        <v>109</v>
      </c>
      <c r="K142" s="29" t="s">
        <v>38</v>
      </c>
      <c r="L142" s="28">
        <v>3.59</v>
      </c>
    </row>
    <row r="143" spans="1:12" ht="15" x14ac:dyDescent="0.25">
      <c r="A143" s="23"/>
      <c r="B143" s="24"/>
      <c r="C143" s="25"/>
      <c r="D143" s="30" t="s">
        <v>36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41</v>
      </c>
      <c r="E144" s="48" t="s">
        <v>77</v>
      </c>
      <c r="F144" s="28">
        <v>80</v>
      </c>
      <c r="G144" s="49">
        <v>2</v>
      </c>
      <c r="H144" s="28">
        <v>6</v>
      </c>
      <c r="I144" s="49">
        <v>8</v>
      </c>
      <c r="J144" s="28">
        <v>94</v>
      </c>
      <c r="K144" s="50" t="s">
        <v>78</v>
      </c>
      <c r="L144" s="28">
        <v>20.3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39</v>
      </c>
      <c r="E146" s="35"/>
      <c r="F146" s="36">
        <f>SUM(F139:F145)</f>
        <v>620</v>
      </c>
      <c r="G146" s="36">
        <f t="shared" ref="G146:J146" si="21">SUM(G139:G145)</f>
        <v>25</v>
      </c>
      <c r="H146" s="36">
        <f t="shared" si="21"/>
        <v>27</v>
      </c>
      <c r="I146" s="36">
        <f t="shared" si="21"/>
        <v>74</v>
      </c>
      <c r="J146" s="36">
        <f t="shared" si="21"/>
        <v>628</v>
      </c>
      <c r="K146" s="37"/>
      <c r="L146" s="36">
        <f>SUM(L139:L145)</f>
        <v>83.64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40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42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43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44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45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5" t="s">
        <v>48</v>
      </c>
      <c r="D157" s="56"/>
      <c r="E157" s="43"/>
      <c r="F157" s="44">
        <f>F146+F156</f>
        <v>620</v>
      </c>
      <c r="G157" s="44">
        <f>G146+G156</f>
        <v>25</v>
      </c>
      <c r="H157" s="44">
        <f>H146+H156</f>
        <v>27</v>
      </c>
      <c r="I157" s="44">
        <f>I146+I156</f>
        <v>74</v>
      </c>
      <c r="J157" s="44">
        <f t="shared" ref="J157:L157" si="23">J146+J156</f>
        <v>628</v>
      </c>
      <c r="K157" s="44"/>
      <c r="L157" s="44">
        <f t="shared" si="23"/>
        <v>83.64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79</v>
      </c>
      <c r="F158" s="21">
        <v>200</v>
      </c>
      <c r="G158" s="21">
        <v>11</v>
      </c>
      <c r="H158" s="21">
        <v>8</v>
      </c>
      <c r="I158" s="21">
        <v>48</v>
      </c>
      <c r="J158" s="21">
        <v>312</v>
      </c>
      <c r="K158" s="22" t="s">
        <v>80</v>
      </c>
      <c r="L158" s="21">
        <v>18.899999999999999</v>
      </c>
    </row>
    <row r="159" spans="1:12" ht="15" x14ac:dyDescent="0.25">
      <c r="A159" s="23"/>
      <c r="B159" s="24"/>
      <c r="C159" s="25"/>
      <c r="D159" s="26" t="s">
        <v>57</v>
      </c>
      <c r="E159" s="27" t="s">
        <v>81</v>
      </c>
      <c r="F159" s="28">
        <v>100</v>
      </c>
      <c r="G159" s="28">
        <v>14</v>
      </c>
      <c r="H159" s="28">
        <v>6</v>
      </c>
      <c r="I159" s="28">
        <v>5</v>
      </c>
      <c r="J159" s="28">
        <v>126</v>
      </c>
      <c r="K159" s="29" t="s">
        <v>82</v>
      </c>
      <c r="L159" s="28">
        <v>46.3</v>
      </c>
    </row>
    <row r="160" spans="1:12" ht="15" x14ac:dyDescent="0.25">
      <c r="A160" s="23"/>
      <c r="B160" s="24"/>
      <c r="C160" s="25"/>
      <c r="D160" s="30" t="s">
        <v>30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33</v>
      </c>
      <c r="E161" s="27" t="s">
        <v>53</v>
      </c>
      <c r="F161" s="28">
        <v>50</v>
      </c>
      <c r="G161" s="28">
        <v>4</v>
      </c>
      <c r="H161" s="28">
        <v>1</v>
      </c>
      <c r="I161" s="28">
        <v>23</v>
      </c>
      <c r="J161" s="28">
        <v>109</v>
      </c>
      <c r="K161" s="29" t="s">
        <v>38</v>
      </c>
      <c r="L161" s="28">
        <v>3.59</v>
      </c>
    </row>
    <row r="162" spans="1:12" ht="15" x14ac:dyDescent="0.25">
      <c r="A162" s="23"/>
      <c r="B162" s="24"/>
      <c r="C162" s="25"/>
      <c r="D162" s="30" t="s">
        <v>36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54" t="s">
        <v>87</v>
      </c>
      <c r="E163" s="48" t="s">
        <v>60</v>
      </c>
      <c r="F163" s="28">
        <v>200</v>
      </c>
      <c r="G163" s="49">
        <v>1</v>
      </c>
      <c r="H163" s="28">
        <v>0</v>
      </c>
      <c r="I163" s="49">
        <v>25</v>
      </c>
      <c r="J163" s="28">
        <v>106</v>
      </c>
      <c r="K163" s="50" t="s">
        <v>38</v>
      </c>
      <c r="L163" s="28">
        <v>12.3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39</v>
      </c>
      <c r="E165" s="35"/>
      <c r="F165" s="36">
        <f>SUM(F158:F164)</f>
        <v>550</v>
      </c>
      <c r="G165" s="36">
        <f t="shared" ref="G165:J165" si="24">SUM(G158:G164)</f>
        <v>30</v>
      </c>
      <c r="H165" s="36">
        <f t="shared" si="24"/>
        <v>15</v>
      </c>
      <c r="I165" s="36">
        <f t="shared" si="24"/>
        <v>101</v>
      </c>
      <c r="J165" s="36">
        <f t="shared" si="24"/>
        <v>653</v>
      </c>
      <c r="K165" s="37"/>
      <c r="L165" s="36">
        <f>SUM(L158:L164)</f>
        <v>81.089999999999989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40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42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44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45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5" t="s">
        <v>48</v>
      </c>
      <c r="D176" s="56"/>
      <c r="E176" s="43"/>
      <c r="F176" s="44">
        <f>F165+F175</f>
        <v>550</v>
      </c>
      <c r="G176" s="44">
        <f>G165+G175</f>
        <v>30</v>
      </c>
      <c r="H176" s="44">
        <f>H165+H175</f>
        <v>15</v>
      </c>
      <c r="I176" s="44">
        <f>I165+I175</f>
        <v>101</v>
      </c>
      <c r="J176" s="44">
        <f t="shared" ref="J176:L176" si="26">J165+J175</f>
        <v>653</v>
      </c>
      <c r="K176" s="44"/>
      <c r="L176" s="44">
        <f t="shared" si="26"/>
        <v>81.089999999999989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83</v>
      </c>
      <c r="F177" s="21">
        <v>200</v>
      </c>
      <c r="G177" s="21">
        <v>21</v>
      </c>
      <c r="H177" s="21">
        <v>7</v>
      </c>
      <c r="I177" s="21">
        <v>18</v>
      </c>
      <c r="J177" s="21">
        <v>217</v>
      </c>
      <c r="K177" s="22" t="s">
        <v>84</v>
      </c>
      <c r="L177" s="21">
        <v>42.31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30</v>
      </c>
      <c r="E179" s="27" t="s">
        <v>85</v>
      </c>
      <c r="F179" s="28">
        <v>200</v>
      </c>
      <c r="G179" s="28">
        <v>5</v>
      </c>
      <c r="H179" s="28">
        <v>4</v>
      </c>
      <c r="I179" s="28">
        <v>12</v>
      </c>
      <c r="J179" s="28">
        <v>100</v>
      </c>
      <c r="K179" s="29" t="s">
        <v>52</v>
      </c>
      <c r="L179" s="28">
        <v>9.5500000000000007</v>
      </c>
    </row>
    <row r="180" spans="1:12" ht="15" x14ac:dyDescent="0.25">
      <c r="A180" s="23"/>
      <c r="B180" s="24"/>
      <c r="C180" s="25"/>
      <c r="D180" s="30" t="s">
        <v>33</v>
      </c>
      <c r="E180" s="27" t="s">
        <v>34</v>
      </c>
      <c r="F180" s="28">
        <v>100</v>
      </c>
      <c r="G180" s="28">
        <v>8</v>
      </c>
      <c r="H180" s="28">
        <v>14</v>
      </c>
      <c r="I180" s="28">
        <v>25</v>
      </c>
      <c r="J180" s="28">
        <v>260</v>
      </c>
      <c r="K180" s="29" t="s">
        <v>35</v>
      </c>
      <c r="L180" s="28">
        <v>29.42</v>
      </c>
    </row>
    <row r="181" spans="1:12" ht="15" x14ac:dyDescent="0.25">
      <c r="A181" s="23"/>
      <c r="B181" s="24"/>
      <c r="C181" s="25"/>
      <c r="D181" s="30" t="s">
        <v>36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39</v>
      </c>
      <c r="E184" s="35"/>
      <c r="F184" s="36">
        <f>SUM(F177:F183)</f>
        <v>500</v>
      </c>
      <c r="G184" s="36">
        <f t="shared" ref="G184:J184" si="27">SUM(G177:G183)</f>
        <v>34</v>
      </c>
      <c r="H184" s="36">
        <f t="shared" si="27"/>
        <v>25</v>
      </c>
      <c r="I184" s="36">
        <f t="shared" si="27"/>
        <v>55</v>
      </c>
      <c r="J184" s="36">
        <f t="shared" si="27"/>
        <v>577</v>
      </c>
      <c r="K184" s="37"/>
      <c r="L184" s="36">
        <f>SUM(L177:L183)</f>
        <v>81.28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40</v>
      </c>
      <c r="D185" s="30" t="s">
        <v>41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42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43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44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45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46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39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5" t="s">
        <v>48</v>
      </c>
      <c r="D195" s="56"/>
      <c r="E195" s="43"/>
      <c r="F195" s="44">
        <f>F184+F194</f>
        <v>500</v>
      </c>
      <c r="G195" s="44">
        <f>G184+G194</f>
        <v>34</v>
      </c>
      <c r="H195" s="44">
        <f>H184+H194</f>
        <v>25</v>
      </c>
      <c r="I195" s="44">
        <f>I184+I194</f>
        <v>55</v>
      </c>
      <c r="J195" s="44">
        <f t="shared" ref="J195:L195" si="29">J184+J194</f>
        <v>577</v>
      </c>
      <c r="K195" s="44"/>
      <c r="L195" s="44">
        <f t="shared" si="29"/>
        <v>81.28</v>
      </c>
    </row>
    <row r="196" spans="1:12" x14ac:dyDescent="0.2">
      <c r="A196" s="51"/>
      <c r="B196" s="52"/>
      <c r="C196" s="57" t="s">
        <v>86</v>
      </c>
      <c r="D196" s="57"/>
      <c r="E196" s="57"/>
      <c r="F196" s="53">
        <f>(F24+F43+F62+F81+F100+F119+F138+F157+F176+F195)/(IF(F24=0,0,1)+IF(F43=0,0,1)+IF(F62=0,0,1)+IF(F81=0,0,1)+IF(F100=0,0,1)+IF(F119=0,0,1)+IF(F138=0,0,1)+IF(F157=0,0,1)+IF(F176=0,0,1)+IF(F195=0,0,1))</f>
        <v>583</v>
      </c>
      <c r="G196" s="53">
        <f t="shared" ref="G196:J196" si="30">(G24+G43+G62+G81+G100+G119+G138+G157+G176+G195)/(IF(G24=0,0,1)+IF(G43=0,0,1)+IF(G62=0,0,1)+IF(G81=0,0,1)+IF(G100=0,0,1)+IF(G119=0,0,1)+IF(G138=0,0,1)+IF(G157=0,0,1)+IF(G176=0,0,1)+IF(G195=0,0,1))</f>
        <v>27.8</v>
      </c>
      <c r="H196" s="53">
        <f t="shared" si="30"/>
        <v>20.3</v>
      </c>
      <c r="I196" s="53">
        <f t="shared" si="30"/>
        <v>82.7</v>
      </c>
      <c r="J196" s="53">
        <f t="shared" si="30"/>
        <v>618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81.01400000000001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10</cp:revision>
  <dcterms:created xsi:type="dcterms:W3CDTF">2022-05-16T14:23:56Z</dcterms:created>
  <dcterms:modified xsi:type="dcterms:W3CDTF">2025-02-10T17:02:16Z</dcterms:modified>
</cp:coreProperties>
</file>